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ARCHES\3-TRAVAUX\MAPA\25A0021 MAPA-Remplacements caissons VMC bâtiments - IAD-IAM-IARA-PC\2 - Phase consultation\A - Préparation\DCE Doc de travail\01 Pièces contractuelles\"/>
    </mc:Choice>
  </mc:AlternateContent>
  <xr:revisionPtr revIDLastSave="0" documentId="13_ncr:1_{A4F51217-B172-4A25-988F-917FEA031CD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ENTILATION" sheetId="5" r:id="rId1"/>
  </sheets>
  <definedNames>
    <definedName name="_xlnm.Print_Titles" localSheetId="0">VENTILATION!$1:$2</definedName>
    <definedName name="_xlnm.Print_Area" localSheetId="0">VENTILATION!$A$1:$F$99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5" l="1"/>
  <c r="F92" i="5" l="1"/>
  <c r="F90" i="5"/>
  <c r="F88" i="5"/>
  <c r="F86" i="5"/>
  <c r="F85" i="5"/>
  <c r="F83" i="5"/>
  <c r="F82" i="5"/>
  <c r="F81" i="5"/>
  <c r="F79" i="5"/>
  <c r="F77" i="5"/>
  <c r="F75" i="5"/>
  <c r="F73" i="5"/>
  <c r="F72" i="5"/>
  <c r="F70" i="5"/>
  <c r="F69" i="5"/>
  <c r="F67" i="5"/>
  <c r="F66" i="5"/>
  <c r="F64" i="5"/>
  <c r="F62" i="5"/>
  <c r="F61" i="5"/>
  <c r="F59" i="5"/>
  <c r="F58" i="5"/>
  <c r="F56" i="5"/>
  <c r="F55" i="5"/>
  <c r="F53" i="5"/>
  <c r="F51" i="5"/>
  <c r="F49" i="5"/>
  <c r="F47" i="5"/>
  <c r="F42" i="5"/>
  <c r="F43" i="5"/>
  <c r="F44" i="5"/>
  <c r="F45" i="5"/>
  <c r="F41" i="5"/>
  <c r="F34" i="5"/>
  <c r="F35" i="5"/>
  <c r="F36" i="5"/>
  <c r="F37" i="5"/>
  <c r="F38" i="5"/>
  <c r="F39" i="5"/>
  <c r="F33" i="5"/>
  <c r="F32" i="5"/>
  <c r="F30" i="5"/>
  <c r="F29" i="5"/>
  <c r="F27" i="5"/>
  <c r="F26" i="5"/>
  <c r="F25" i="5"/>
  <c r="F24" i="5"/>
  <c r="F17" i="5"/>
  <c r="F18" i="5"/>
  <c r="F19" i="5"/>
  <c r="F20" i="5"/>
  <c r="F21" i="5"/>
  <c r="F22" i="5"/>
  <c r="F16" i="5"/>
  <c r="F14" i="5"/>
  <c r="F12" i="5"/>
  <c r="F10" i="5"/>
  <c r="F8" i="5"/>
  <c r="F5" i="5"/>
  <c r="F6" i="5"/>
  <c r="F96" i="5" l="1"/>
  <c r="F97" i="5" s="1"/>
  <c r="F98" i="5" s="1"/>
</calcChain>
</file>

<file path=xl/sharedStrings.xml><?xml version="1.0" encoding="utf-8"?>
<sst xmlns="http://schemas.openxmlformats.org/spreadsheetml/2006/main" count="245" uniqueCount="111">
  <si>
    <t>Montant TTC</t>
  </si>
  <si>
    <t>U</t>
  </si>
  <si>
    <t>Quantité</t>
  </si>
  <si>
    <t>PU en €</t>
  </si>
  <si>
    <t>Total HT en €</t>
  </si>
  <si>
    <t>CH3</t>
  </si>
  <si>
    <t>CH4</t>
  </si>
  <si>
    <t>ENS</t>
  </si>
  <si>
    <t>ART</t>
  </si>
  <si>
    <t>005-A290</t>
  </si>
  <si>
    <t>ART</t>
  </si>
  <si>
    <t>001-L044</t>
  </si>
  <si>
    <t>NETTOYAGE ET DECHETS DE CHANTIER</t>
  </si>
  <si>
    <t>Déchets et nettoyage</t>
  </si>
  <si>
    <t>001-A038</t>
  </si>
  <si>
    <t>TOTHT</t>
  </si>
  <si>
    <t>TVA</t>
  </si>
  <si>
    <t>TOTTTC</t>
  </si>
  <si>
    <t>DEVIS
ENTREPRISE
____________</t>
  </si>
  <si>
    <t>Montant TVA à 20%</t>
  </si>
  <si>
    <t xml:space="preserve">NOTAS : </t>
  </si>
  <si>
    <t>L'entreprise devra obligatoirement remplir toutes les cases de la présente D.P.G.F..</t>
  </si>
  <si>
    <t>Les prix unitaires incluent toutes les prescriptions du C.C.T.P.</t>
  </si>
  <si>
    <t>Les matériels et les équipements devront être conformes au C.C.T.P.</t>
  </si>
  <si>
    <t>Nom &amp; Prénom : _____________________________________________</t>
  </si>
  <si>
    <t>agissant en qualité de  : _______________________________________</t>
  </si>
  <si>
    <t>pour le compte de l’entreprise  : ________________________________</t>
  </si>
  <si>
    <t>A  ……..……………………….. , le ………/………./.……….</t>
  </si>
  <si>
    <r>
      <t xml:space="preserve">Signature et cachet </t>
    </r>
    <r>
      <rPr>
        <sz val="10"/>
        <color rgb="FFFF0000"/>
        <rFont val="Calibri"/>
        <family val="2"/>
        <scheme val="minor"/>
      </rPr>
      <t>ou e.signature</t>
    </r>
  </si>
  <si>
    <t>Description des ouvrages</t>
  </si>
  <si>
    <t>Neutralisation, dépose, évacuation</t>
  </si>
  <si>
    <t>Groupe d'extraction</t>
  </si>
  <si>
    <t>VMC SF:</t>
  </si>
  <si>
    <t>L'INSTITUT AGRO MONTPELLIER
Travaux de remplacement caissons VMC
CAMPUS DE LA GAILLARDE : 2 place Pierre Viala - Montpellier (34000)
POLE TROPIQUES et MEDITERRANEE - 1101 Av. Agropolis - Montpellier (34090)
DOMAINE DE LA VALETTE - 711 rue jean francois breton - Montpellier (34090)
DOMAINE DU CHAPITRE - 170 Bd du Chapitre - Villeneuve les maguelone (34750)</t>
  </si>
  <si>
    <t>REMPLACEMENT DES CAISSONS VMC_SITE MONTPELLIER</t>
  </si>
  <si>
    <t>3-1</t>
  </si>
  <si>
    <t xml:space="preserve">3-1 1 </t>
  </si>
  <si>
    <t xml:space="preserve">3-1 2 </t>
  </si>
  <si>
    <t>CIAT – VM90</t>
  </si>
  <si>
    <t>France AIR – CVM 315</t>
  </si>
  <si>
    <t>VIM – KSTD30NU</t>
  </si>
  <si>
    <t>VIM – LBHB30L</t>
  </si>
  <si>
    <t>VIM – LBHB20L</t>
  </si>
  <si>
    <t>VIM – LBHB12L</t>
  </si>
  <si>
    <t>VIM – LBHB09L</t>
  </si>
  <si>
    <t>VIM – LBHB05L</t>
  </si>
  <si>
    <t>France AIR – MODUKYS EXT400B IM</t>
  </si>
  <si>
    <t>VIM – KSDT 35</t>
  </si>
  <si>
    <t>VIM – KSDT 16</t>
  </si>
  <si>
    <t>VIM – KSTI-1-085</t>
  </si>
  <si>
    <t>VIM – KSTI-1-050</t>
  </si>
  <si>
    <t xml:space="preserve">VIM – KSHP 1280 </t>
  </si>
  <si>
    <t>CI – 2500</t>
  </si>
  <si>
    <t xml:space="preserve">VIM – KSHP </t>
  </si>
  <si>
    <t>AREM – 560</t>
  </si>
  <si>
    <t>France AIR – CG 30 CH 1</t>
  </si>
  <si>
    <t>CI – 1400</t>
  </si>
  <si>
    <t>CI – 18 CH 1</t>
  </si>
  <si>
    <t>VIM – KSTT1-012</t>
  </si>
  <si>
    <t>ALDES – VEC TA 700</t>
  </si>
  <si>
    <t>France AIR – CI 1400</t>
  </si>
  <si>
    <t>BAHCO – BEE 25-4340</t>
  </si>
  <si>
    <t>France AIR – CT 16/4</t>
  </si>
  <si>
    <t>France AIR – CT8/4</t>
  </si>
  <si>
    <t>ALDES – EASY VEC COMPACT</t>
  </si>
  <si>
    <t>ALDES – MINI VEC 180</t>
  </si>
  <si>
    <t xml:space="preserve">ALDES – 321 C </t>
  </si>
  <si>
    <t>VIM – KSTD35</t>
  </si>
  <si>
    <t>France AIR – GBL T20</t>
  </si>
  <si>
    <t>BAHCO – BEEE25 - 4340</t>
  </si>
  <si>
    <t>VIM – KMDT</t>
  </si>
  <si>
    <t>VIM – HSTD 18</t>
  </si>
  <si>
    <t>ALDES – CVEC 1500</t>
  </si>
  <si>
    <t>caisson</t>
  </si>
  <si>
    <t>Caisson</t>
  </si>
  <si>
    <t>VIM – caisson</t>
  </si>
  <si>
    <t>CI – caisson</t>
  </si>
  <si>
    <t>ALDES - caisson</t>
  </si>
  <si>
    <t>MONTPELLIER - CAMPUS GAILLARDE - Bâtiment 0010</t>
  </si>
  <si>
    <t>MONTPELLIER - CAMPUS GAILLARDE - Bâtiment 0011</t>
  </si>
  <si>
    <t>MONTPELLIER - CAMPUS GAILLARDE - Bâtiment 0020</t>
  </si>
  <si>
    <t>MONTPELLIER - CAMPUS GAILLARDE - Bâtiment 0060</t>
  </si>
  <si>
    <t>MONTPELLIER - CAMPUS GAILLARDE - Bâtiment 0070</t>
  </si>
  <si>
    <t>MONTPELLIER - CAMPUS GAILLARDE - Bâtiment 0080</t>
  </si>
  <si>
    <t>MONTPELLIER - CAMPUS GAILLARDE - Bâtiment 0090</t>
  </si>
  <si>
    <t>MONTPELLIER - CAMPUS GAILLARDE - Bâtiment 0110</t>
  </si>
  <si>
    <t>MONTPELLIER - CAMPUS GAILLARDE - Bâtiment 0120</t>
  </si>
  <si>
    <t>MONTPELLIER - CAMPUS GAILLARDE - Bâtiment 0140</t>
  </si>
  <si>
    <t>MONTPELLIER - CAMPUS GAILLARDE - Bâtiment 0170</t>
  </si>
  <si>
    <t>MONTPELLIER - CAMPUS GAILLARDE - Bâtiment 0190</t>
  </si>
  <si>
    <t>MONTPELLIER - CAMPUS GAILLARDE - Bâtiment 0200</t>
  </si>
  <si>
    <t>MONTPELLIER - CAMPUS GAILLARDE - Bâtiment 0210</t>
  </si>
  <si>
    <t>MONTPELLIER - CAMPUS GAILLARDE - Bâtiment 0220</t>
  </si>
  <si>
    <t>MONTPELLIER - CAMPUS GAILLARDE - Bâtiment 0230</t>
  </si>
  <si>
    <t>MONTPELLIER - CAMPUS GAILLARDE - Bâtiment 0240</t>
  </si>
  <si>
    <t>MONTPELLIER - CAMPUS GAILLARDE - Bâtiment 0260</t>
  </si>
  <si>
    <t>MONTPELLIER - CAMPUS GAILLARDE - Bâtiment 0270</t>
  </si>
  <si>
    <t>MONTPELLIER - CAMPUS GAILLARDE - Bâtiment 0280</t>
  </si>
  <si>
    <t>MONTPELLIER - CAMPUS GAILLARDE - Bâtiment 0330</t>
  </si>
  <si>
    <t>MONTPELLIER - CAMPUS GAILLARDE - Bâtiment 0370</t>
  </si>
  <si>
    <t>MONTPELLIER - CAMPUS GAILLARDE - Bâtiment 0380</t>
  </si>
  <si>
    <t xml:space="preserve">4 1 </t>
  </si>
  <si>
    <t>MONTPELLIER - POLE TROPIQUES ET MEDITERRANEE - Bâtiment 1</t>
  </si>
  <si>
    <t>BAHCO - caisson</t>
  </si>
  <si>
    <t>VIM - caisson</t>
  </si>
  <si>
    <t>MONTPELLIER - POLE TROPIQUES ET MEDITERRANEE - Bâtiment 2</t>
  </si>
  <si>
    <t>MONTPELLIER - DOMAINE DE LA VALETTE - Bâtiment 1</t>
  </si>
  <si>
    <t>VILLENEUVE LES MAGUELONE - DOMAINE DU CHAPITRE - Bâtiment 2</t>
  </si>
  <si>
    <t>VILLENEUVE LES MAGUELONE - DOMAINE DU CHAPITRE - Bâtiment 1</t>
  </si>
  <si>
    <t>VENTILATION</t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</si>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</sst>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;[Red]#,##0.00\ &quot;€&quot;"/>
  </numFmts>
  <fonts count="32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1"/>
    </font>
    <font>
      <sz val="10"/>
      <color rgb="FF000000"/>
      <name val="Arial"/>
      <family val="1"/>
    </font>
    <font>
      <b/>
      <sz val="14"/>
      <color rgb="FF000000"/>
      <name val="Calibri"/>
      <family val="1"/>
    </font>
    <font>
      <sz val="10"/>
      <color rgb="FF000000"/>
      <name val="Arial Rounded MT Bold"/>
      <family val="1"/>
    </font>
    <font>
      <b/>
      <sz val="12"/>
      <color rgb="FF000000"/>
      <name val="Calibri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Times New Roman"/>
      <family val="1"/>
    </font>
    <font>
      <sz val="10"/>
      <color rgb="FFFF0000"/>
      <name val="Arial"/>
      <family val="1"/>
    </font>
    <font>
      <b/>
      <u/>
      <sz val="9"/>
      <color rgb="FF000000"/>
      <name val="Arial"/>
      <family val="1"/>
    </font>
    <font>
      <sz val="8"/>
      <color rgb="FF000000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4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49" fontId="17" fillId="0" borderId="0" applyFill="0"/>
    <xf numFmtId="49" fontId="17" fillId="0" borderId="0" applyFill="0"/>
    <xf numFmtId="49" fontId="17" fillId="0" borderId="0" applyFill="0"/>
  </cellStyleXfs>
  <cellXfs count="71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vertical="center"/>
    </xf>
    <xf numFmtId="49" fontId="19" fillId="0" borderId="14" xfId="46" applyFont="1" applyBorder="1" applyAlignment="1">
      <alignment horizontal="center" vertical="center" wrapText="1"/>
    </xf>
    <xf numFmtId="0" fontId="19" fillId="0" borderId="15" xfId="46" applyNumberFormat="1" applyFont="1" applyBorder="1" applyAlignment="1">
      <alignment horizontal="center" vertical="center" wrapText="1"/>
    </xf>
    <xf numFmtId="0" fontId="19" fillId="0" borderId="16" xfId="46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1" fillId="3" borderId="5" xfId="14" applyFont="1" applyBorder="1" applyAlignment="1">
      <alignment horizontal="left" vertical="center" wrapText="1"/>
    </xf>
    <xf numFmtId="0" fontId="20" fillId="2" borderId="5" xfId="10" applyFont="1" applyBorder="1" applyAlignment="1">
      <alignment horizontal="left" vertical="center" wrapText="1"/>
    </xf>
    <xf numFmtId="0" fontId="23" fillId="0" borderId="0" xfId="0" applyFont="1"/>
    <xf numFmtId="49" fontId="23" fillId="0" borderId="0" xfId="0" applyNumberFormat="1" applyFont="1" applyAlignment="1">
      <alignment horizontal="left" vertical="top" wrapText="1"/>
    </xf>
    <xf numFmtId="0" fontId="20" fillId="2" borderId="17" xfId="10" applyFont="1" applyBorder="1" applyAlignment="1">
      <alignment horizontal="left" vertical="center" wrapText="1"/>
    </xf>
    <xf numFmtId="0" fontId="21" fillId="3" borderId="17" xfId="14" applyFont="1" applyBorder="1" applyAlignment="1">
      <alignment horizontal="left" vertical="center" wrapText="1"/>
    </xf>
    <xf numFmtId="0" fontId="23" fillId="0" borderId="19" xfId="0" applyFont="1" applyBorder="1"/>
    <xf numFmtId="0" fontId="22" fillId="0" borderId="0" xfId="0" applyFont="1"/>
    <xf numFmtId="0" fontId="0" fillId="0" borderId="2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49" fontId="18" fillId="5" borderId="11" xfId="45" applyFont="1" applyFill="1" applyBorder="1" applyAlignment="1">
      <alignment horizontal="center" vertical="center" wrapText="1"/>
    </xf>
    <xf numFmtId="49" fontId="18" fillId="5" borderId="12" xfId="45" applyFont="1" applyFill="1" applyBorder="1" applyAlignment="1">
      <alignment horizontal="center" vertical="center" wrapText="1"/>
    </xf>
    <xf numFmtId="49" fontId="18" fillId="5" borderId="13" xfId="45" applyFont="1" applyFill="1" applyBorder="1" applyAlignment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9" fillId="0" borderId="8" xfId="46" applyNumberFormat="1" applyFont="1" applyBorder="1" applyAlignment="1" applyProtection="1">
      <alignment horizontal="left" vertical="center" wrapText="1"/>
    </xf>
    <xf numFmtId="0" fontId="18" fillId="0" borderId="9" xfId="46" applyNumberFormat="1" applyFont="1" applyBorder="1" applyAlignment="1" applyProtection="1">
      <alignment horizontal="left" vertical="center" wrapText="1"/>
    </xf>
    <xf numFmtId="0" fontId="20" fillId="2" borderId="8" xfId="1" applyFont="1" applyFill="1" applyBorder="1" applyAlignment="1" applyProtection="1">
      <alignment horizontal="left" vertical="center" wrapText="1"/>
    </xf>
    <xf numFmtId="0" fontId="20" fillId="2" borderId="5" xfId="10" applyFont="1" applyBorder="1" applyAlignment="1" applyProtection="1">
      <alignment horizontal="left" vertical="center" wrapText="1"/>
    </xf>
    <xf numFmtId="0" fontId="21" fillId="3" borderId="8" xfId="1" quotePrefix="1" applyFont="1" applyFill="1" applyBorder="1" applyAlignment="1" applyProtection="1">
      <alignment horizontal="left" vertical="center" wrapText="1"/>
    </xf>
    <xf numFmtId="0" fontId="21" fillId="3" borderId="5" xfId="14" applyFont="1" applyBorder="1" applyAlignment="1" applyProtection="1">
      <alignment horizontal="left" vertical="center" wrapText="1"/>
    </xf>
    <xf numFmtId="0" fontId="24" fillId="0" borderId="8" xfId="1" quotePrefix="1" applyFont="1" applyFill="1" applyBorder="1" applyAlignment="1" applyProtection="1">
      <alignment horizontal="left" vertical="center" wrapText="1"/>
    </xf>
    <xf numFmtId="0" fontId="24" fillId="0" borderId="5" xfId="27" applyFont="1" applyFill="1" applyBorder="1" applyAlignment="1" applyProtection="1">
      <alignment horizontal="left" vertical="center" wrapText="1"/>
    </xf>
    <xf numFmtId="0" fontId="21" fillId="0" borderId="5" xfId="27" applyFont="1" applyFill="1" applyBorder="1" applyAlignment="1" applyProtection="1">
      <alignment horizontal="center" vertical="center" wrapText="1"/>
    </xf>
    <xf numFmtId="0" fontId="24" fillId="0" borderId="4" xfId="1" quotePrefix="1" applyFont="1" applyFill="1" applyBorder="1" applyAlignment="1" applyProtection="1">
      <alignment horizontal="right" vertical="center" wrapText="1"/>
    </xf>
    <xf numFmtId="0" fontId="24" fillId="0" borderId="3" xfId="27" applyFont="1" applyFill="1" applyBorder="1" applyAlignment="1" applyProtection="1">
      <alignment horizontal="left" vertical="center" wrapText="1"/>
    </xf>
    <xf numFmtId="0" fontId="24" fillId="0" borderId="6" xfId="27" applyFont="1" applyFill="1" applyBorder="1" applyAlignment="1" applyProtection="1">
      <alignment horizontal="left" vertical="center" wrapText="1"/>
    </xf>
    <xf numFmtId="0" fontId="24" fillId="0" borderId="7" xfId="1" quotePrefix="1" applyFont="1" applyFill="1" applyBorder="1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center"/>
    </xf>
    <xf numFmtId="0" fontId="24" fillId="0" borderId="4" xfId="1" applyFont="1" applyFill="1" applyBorder="1" applyAlignment="1" applyProtection="1">
      <alignment horizontal="left" vertical="center" wrapText="1"/>
    </xf>
    <xf numFmtId="0" fontId="0" fillId="0" borderId="25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19" xfId="0" applyBorder="1" applyProtection="1"/>
    <xf numFmtId="0" fontId="25" fillId="0" borderId="0" xfId="0" applyFont="1" applyAlignment="1" applyProtection="1">
      <alignment horizontal="left" vertical="center" wrapText="1"/>
    </xf>
    <xf numFmtId="0" fontId="0" fillId="0" borderId="21" xfId="0" applyBorder="1" applyProtection="1"/>
    <xf numFmtId="0" fontId="22" fillId="0" borderId="22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Protection="1"/>
    <xf numFmtId="0" fontId="29" fillId="0" borderId="0" xfId="0" applyFont="1" applyAlignment="1" applyProtection="1">
      <alignment vertical="center"/>
    </xf>
    <xf numFmtId="0" fontId="30" fillId="0" borderId="0" xfId="0" applyFont="1" applyProtection="1"/>
    <xf numFmtId="0" fontId="22" fillId="0" borderId="1" xfId="0" applyFont="1" applyFill="1" applyBorder="1" applyAlignment="1" applyProtection="1">
      <alignment horizontal="center" vertical="center"/>
    </xf>
    <xf numFmtId="165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/>
    </xf>
    <xf numFmtId="165" fontId="22" fillId="0" borderId="15" xfId="0" applyNumberFormat="1" applyFont="1" applyFill="1" applyBorder="1" applyAlignment="1" applyProtection="1">
      <alignment horizontal="center" vertical="center" wrapText="1"/>
    </xf>
    <xf numFmtId="165" fontId="22" fillId="0" borderId="5" xfId="0" applyNumberFormat="1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26" xfId="0" applyFont="1" applyFill="1" applyBorder="1" applyAlignment="1" applyProtection="1">
      <alignment horizontal="center" vertical="center"/>
    </xf>
    <xf numFmtId="165" fontId="22" fillId="0" borderId="26" xfId="0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5" xfId="0" applyNumberFormat="1" applyFont="1" applyFill="1" applyBorder="1" applyAlignment="1" applyProtection="1">
      <alignment horizontal="center" vertical="center" wrapText="1"/>
    </xf>
    <xf numFmtId="164" fontId="22" fillId="0" borderId="17" xfId="0" applyNumberFormat="1" applyFont="1" applyFill="1" applyBorder="1" applyAlignment="1" applyProtection="1">
      <alignment horizontal="right" vertical="center" wrapText="1"/>
    </xf>
    <xf numFmtId="164" fontId="22" fillId="0" borderId="5" xfId="0" applyNumberFormat="1" applyFont="1" applyFill="1" applyBorder="1" applyAlignment="1" applyProtection="1">
      <alignment horizontal="center" vertical="center" wrapText="1"/>
    </xf>
    <xf numFmtId="166" fontId="22" fillId="0" borderId="18" xfId="0" applyNumberFormat="1" applyFont="1" applyFill="1" applyBorder="1" applyAlignment="1" applyProtection="1">
      <alignment horizontal="right" vertical="center" wrapText="1" indent="1"/>
    </xf>
    <xf numFmtId="166" fontId="19" fillId="0" borderId="20" xfId="0" applyNumberFormat="1" applyFont="1" applyFill="1" applyBorder="1" applyAlignment="1">
      <alignment horizontal="right" vertical="center" wrapText="1" indent="1"/>
    </xf>
    <xf numFmtId="166" fontId="25" fillId="0" borderId="20" xfId="0" applyNumberFormat="1" applyFont="1" applyFill="1" applyBorder="1" applyAlignment="1">
      <alignment horizontal="right" vertical="center" wrapText="1" indent="1"/>
    </xf>
    <xf numFmtId="164" fontId="22" fillId="0" borderId="27" xfId="0" applyNumberFormat="1" applyFont="1" applyFill="1" applyBorder="1" applyAlignment="1" applyProtection="1">
      <alignment horizontal="right" vertical="center" wrapText="1"/>
    </xf>
    <xf numFmtId="164" fontId="22" fillId="0" borderId="26" xfId="0" applyNumberFormat="1" applyFont="1" applyFill="1" applyBorder="1" applyAlignment="1" applyProtection="1">
      <alignment horizontal="center" vertical="center" wrapText="1"/>
    </xf>
    <xf numFmtId="0" fontId="20" fillId="2" borderId="9" xfId="10" applyFont="1" applyBorder="1" applyAlignment="1" applyProtection="1">
      <alignment horizontal="left" vertical="center" wrapText="1"/>
    </xf>
    <xf numFmtId="49" fontId="23" fillId="6" borderId="0" xfId="47" applyFont="1" applyFill="1" applyAlignment="1" applyProtection="1">
      <alignment vertical="center"/>
      <protection locked="0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C4C053F-25C9-427C-B470-B261C2F00218}"/>
    <cellStyle name="Normal 3" xfId="47" xr:uid="{531D6F13-835A-4240-94F1-B6454AC69CD3}"/>
    <cellStyle name="Normal 4" xfId="46" xr:uid="{AE4B6932-01FE-493C-B8D7-24010547AB58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B9DE-F029-4E2C-A959-8618588086B5}">
  <sheetPr>
    <pageSetUpPr fitToPage="1"/>
  </sheetPr>
  <dimension ref="A1:ZZ10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5" sqref="E5"/>
    </sheetView>
  </sheetViews>
  <sheetFormatPr baseColWidth="10" defaultColWidth="10.7109375" defaultRowHeight="15" x14ac:dyDescent="0.25"/>
  <cols>
    <col min="1" max="1" width="10.7109375" customWidth="1"/>
    <col min="2" max="2" width="65.7109375" customWidth="1"/>
    <col min="3" max="3" width="5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s="2" customFormat="1" ht="129.94999999999999" customHeight="1" x14ac:dyDescent="0.25">
      <c r="A1" s="24" t="s">
        <v>33</v>
      </c>
      <c r="B1" s="25"/>
      <c r="C1" s="21" t="s">
        <v>18</v>
      </c>
      <c r="D1" s="22"/>
      <c r="E1" s="22"/>
      <c r="F1" s="23"/>
    </row>
    <row r="2" spans="1:702" s="2" customFormat="1" ht="20.100000000000001" customHeight="1" x14ac:dyDescent="0.25">
      <c r="A2" s="26"/>
      <c r="B2" s="27" t="s">
        <v>34</v>
      </c>
      <c r="C2" s="3" t="s">
        <v>1</v>
      </c>
      <c r="D2" s="4" t="s">
        <v>2</v>
      </c>
      <c r="E2" s="4" t="s">
        <v>3</v>
      </c>
      <c r="F2" s="5" t="s">
        <v>4</v>
      </c>
      <c r="G2" s="6"/>
    </row>
    <row r="3" spans="1:702" s="9" customFormat="1" ht="20.100000000000001" customHeight="1" x14ac:dyDescent="0.2">
      <c r="A3" s="28">
        <v>3</v>
      </c>
      <c r="B3" s="29" t="s">
        <v>109</v>
      </c>
      <c r="C3" s="8"/>
      <c r="D3" s="8"/>
      <c r="E3" s="8"/>
      <c r="F3" s="11"/>
      <c r="ZY3" s="9" t="s">
        <v>5</v>
      </c>
      <c r="ZZ3" s="10"/>
    </row>
    <row r="4" spans="1:702" ht="20.100000000000001" customHeight="1" x14ac:dyDescent="0.25">
      <c r="A4" s="30" t="s">
        <v>35</v>
      </c>
      <c r="B4" s="31" t="s">
        <v>29</v>
      </c>
      <c r="C4" s="7"/>
      <c r="D4" s="7"/>
      <c r="E4" s="7"/>
      <c r="F4" s="12"/>
      <c r="ZY4" t="s">
        <v>6</v>
      </c>
      <c r="ZZ4" s="1"/>
    </row>
    <row r="5" spans="1:702" ht="20.100000000000001" customHeight="1" x14ac:dyDescent="0.25">
      <c r="A5" s="32" t="s">
        <v>36</v>
      </c>
      <c r="B5" s="33" t="s">
        <v>30</v>
      </c>
      <c r="C5" s="52" t="s">
        <v>7</v>
      </c>
      <c r="D5" s="53">
        <v>1</v>
      </c>
      <c r="E5" s="60"/>
      <c r="F5" s="64">
        <f>ROUND(D5*E5,2)</f>
        <v>0</v>
      </c>
      <c r="ZY5" t="s">
        <v>8</v>
      </c>
      <c r="ZZ5" s="1" t="s">
        <v>9</v>
      </c>
    </row>
    <row r="6" spans="1:702" ht="20.100000000000001" customHeight="1" x14ac:dyDescent="0.25">
      <c r="A6" s="32" t="s">
        <v>37</v>
      </c>
      <c r="B6" s="33" t="s">
        <v>31</v>
      </c>
      <c r="C6" s="54"/>
      <c r="D6" s="55"/>
      <c r="E6" s="61"/>
      <c r="F6" s="62">
        <f>ROUND(D6*E6,2)</f>
        <v>0</v>
      </c>
      <c r="ZY6" t="s">
        <v>10</v>
      </c>
      <c r="ZZ6" s="1" t="s">
        <v>11</v>
      </c>
    </row>
    <row r="7" spans="1:702" ht="20.100000000000001" customHeight="1" x14ac:dyDescent="0.25">
      <c r="A7" s="32"/>
      <c r="B7" s="34" t="s">
        <v>78</v>
      </c>
      <c r="C7" s="54"/>
      <c r="D7" s="56"/>
      <c r="E7" s="63"/>
      <c r="F7" s="62"/>
      <c r="ZZ7" s="1"/>
    </row>
    <row r="8" spans="1:702" ht="20.100000000000001" customHeight="1" x14ac:dyDescent="0.25">
      <c r="A8" s="35" t="s">
        <v>32</v>
      </c>
      <c r="B8" s="36" t="s">
        <v>38</v>
      </c>
      <c r="C8" s="57" t="s">
        <v>1</v>
      </c>
      <c r="D8" s="53">
        <v>2</v>
      </c>
      <c r="E8" s="60"/>
      <c r="F8" s="64">
        <f>ROUND(D8*E8,2)</f>
        <v>0</v>
      </c>
      <c r="ZZ8" s="1"/>
    </row>
    <row r="9" spans="1:702" ht="20.100000000000001" customHeight="1" x14ac:dyDescent="0.25">
      <c r="A9" s="32"/>
      <c r="B9" s="34" t="s">
        <v>79</v>
      </c>
      <c r="C9" s="58"/>
      <c r="D9" s="59"/>
      <c r="E9" s="68"/>
      <c r="F9" s="67"/>
      <c r="ZZ9" s="1"/>
    </row>
    <row r="10" spans="1:702" ht="20.100000000000001" customHeight="1" x14ac:dyDescent="0.25">
      <c r="A10" s="35" t="s">
        <v>32</v>
      </c>
      <c r="B10" s="37" t="s">
        <v>39</v>
      </c>
      <c r="C10" s="52" t="s">
        <v>1</v>
      </c>
      <c r="D10" s="53">
        <v>1</v>
      </c>
      <c r="E10" s="60"/>
      <c r="F10" s="64">
        <f>ROUND(D10*E10,2)</f>
        <v>0</v>
      </c>
      <c r="ZZ10" s="1"/>
    </row>
    <row r="11" spans="1:702" ht="20.100000000000001" customHeight="1" x14ac:dyDescent="0.25">
      <c r="A11" s="32"/>
      <c r="B11" s="34" t="s">
        <v>80</v>
      </c>
      <c r="C11" s="54"/>
      <c r="D11" s="56"/>
      <c r="E11" s="63"/>
      <c r="F11" s="62"/>
      <c r="ZZ11" s="1"/>
    </row>
    <row r="12" spans="1:702" ht="20.100000000000001" customHeight="1" x14ac:dyDescent="0.25">
      <c r="A12" s="35" t="s">
        <v>32</v>
      </c>
      <c r="B12" s="36" t="s">
        <v>74</v>
      </c>
      <c r="C12" s="57" t="s">
        <v>1</v>
      </c>
      <c r="D12" s="53">
        <v>1</v>
      </c>
      <c r="E12" s="60"/>
      <c r="F12" s="64">
        <f>ROUND(D12*E12,2)</f>
        <v>0</v>
      </c>
      <c r="ZZ12" s="1"/>
    </row>
    <row r="13" spans="1:702" ht="20.100000000000001" customHeight="1" x14ac:dyDescent="0.25">
      <c r="A13" s="32"/>
      <c r="B13" s="34" t="s">
        <v>81</v>
      </c>
      <c r="C13" s="54"/>
      <c r="D13" s="56"/>
      <c r="E13" s="63"/>
      <c r="F13" s="62"/>
      <c r="ZZ13" s="1"/>
    </row>
    <row r="14" spans="1:702" ht="23.45" customHeight="1" x14ac:dyDescent="0.25">
      <c r="A14" s="35" t="s">
        <v>32</v>
      </c>
      <c r="B14" s="36" t="s">
        <v>40</v>
      </c>
      <c r="C14" s="57" t="s">
        <v>1</v>
      </c>
      <c r="D14" s="53">
        <v>2</v>
      </c>
      <c r="E14" s="60"/>
      <c r="F14" s="64">
        <f>ROUND(D14*E14,2)</f>
        <v>0</v>
      </c>
      <c r="ZZ14" s="1"/>
    </row>
    <row r="15" spans="1:702" ht="20.100000000000001" customHeight="1" x14ac:dyDescent="0.25">
      <c r="A15" s="32"/>
      <c r="B15" s="34" t="s">
        <v>82</v>
      </c>
      <c r="C15" s="54"/>
      <c r="D15" s="56"/>
      <c r="E15" s="63"/>
      <c r="F15" s="62"/>
      <c r="ZZ15" s="1"/>
    </row>
    <row r="16" spans="1:702" ht="20.100000000000001" customHeight="1" x14ac:dyDescent="0.25">
      <c r="A16" s="35" t="s">
        <v>32</v>
      </c>
      <c r="B16" s="36" t="s">
        <v>41</v>
      </c>
      <c r="C16" s="57" t="s">
        <v>1</v>
      </c>
      <c r="D16" s="53">
        <v>5</v>
      </c>
      <c r="E16" s="60"/>
      <c r="F16" s="64">
        <f>ROUND(D16*E16,2)</f>
        <v>0</v>
      </c>
      <c r="ZZ16" s="1"/>
    </row>
    <row r="17" spans="1:702" ht="20.100000000000001" customHeight="1" x14ac:dyDescent="0.25">
      <c r="A17" s="38" t="s">
        <v>32</v>
      </c>
      <c r="B17" s="37" t="s">
        <v>42</v>
      </c>
      <c r="C17" s="57" t="s">
        <v>1</v>
      </c>
      <c r="D17" s="53">
        <v>5</v>
      </c>
      <c r="E17" s="60"/>
      <c r="F17" s="64">
        <f t="shared" ref="F17:F22" si="0">ROUND(D17*E17,2)</f>
        <v>0</v>
      </c>
      <c r="ZZ17" s="1"/>
    </row>
    <row r="18" spans="1:702" ht="20.100000000000001" customHeight="1" x14ac:dyDescent="0.25">
      <c r="A18" s="38" t="s">
        <v>32</v>
      </c>
      <c r="B18" s="37" t="s">
        <v>43</v>
      </c>
      <c r="C18" s="57" t="s">
        <v>1</v>
      </c>
      <c r="D18" s="53">
        <v>4</v>
      </c>
      <c r="E18" s="60"/>
      <c r="F18" s="64">
        <f t="shared" si="0"/>
        <v>0</v>
      </c>
      <c r="ZZ18" s="1"/>
    </row>
    <row r="19" spans="1:702" ht="20.100000000000001" customHeight="1" x14ac:dyDescent="0.25">
      <c r="A19" s="38" t="s">
        <v>32</v>
      </c>
      <c r="B19" s="37" t="s">
        <v>44</v>
      </c>
      <c r="C19" s="57" t="s">
        <v>1</v>
      </c>
      <c r="D19" s="53">
        <v>6</v>
      </c>
      <c r="E19" s="60"/>
      <c r="F19" s="64">
        <f t="shared" si="0"/>
        <v>0</v>
      </c>
      <c r="ZZ19" s="1"/>
    </row>
    <row r="20" spans="1:702" ht="20.100000000000001" customHeight="1" x14ac:dyDescent="0.25">
      <c r="A20" s="38" t="s">
        <v>32</v>
      </c>
      <c r="B20" s="37" t="s">
        <v>45</v>
      </c>
      <c r="C20" s="57" t="s">
        <v>1</v>
      </c>
      <c r="D20" s="53">
        <v>11</v>
      </c>
      <c r="E20" s="60"/>
      <c r="F20" s="64">
        <f t="shared" si="0"/>
        <v>0</v>
      </c>
      <c r="ZZ20" s="1"/>
    </row>
    <row r="21" spans="1:702" ht="20.100000000000001" customHeight="1" x14ac:dyDescent="0.25">
      <c r="A21" s="38" t="s">
        <v>32</v>
      </c>
      <c r="B21" s="37" t="s">
        <v>46</v>
      </c>
      <c r="C21" s="57" t="s">
        <v>1</v>
      </c>
      <c r="D21" s="53">
        <v>2</v>
      </c>
      <c r="E21" s="60"/>
      <c r="F21" s="64">
        <f t="shared" si="0"/>
        <v>0</v>
      </c>
      <c r="ZZ21" s="1"/>
    </row>
    <row r="22" spans="1:702" ht="20.100000000000001" customHeight="1" x14ac:dyDescent="0.25">
      <c r="A22" s="38" t="s">
        <v>32</v>
      </c>
      <c r="B22" s="37" t="s">
        <v>74</v>
      </c>
      <c r="C22" s="57" t="s">
        <v>1</v>
      </c>
      <c r="D22" s="53">
        <v>1</v>
      </c>
      <c r="E22" s="60"/>
      <c r="F22" s="64">
        <f t="shared" si="0"/>
        <v>0</v>
      </c>
      <c r="ZZ22" s="1"/>
    </row>
    <row r="23" spans="1:702" ht="20.100000000000001" customHeight="1" x14ac:dyDescent="0.25">
      <c r="A23" s="32"/>
      <c r="B23" s="34" t="s">
        <v>83</v>
      </c>
      <c r="C23" s="58"/>
      <c r="D23" s="59"/>
      <c r="E23" s="68"/>
      <c r="F23" s="67"/>
      <c r="ZZ23" s="1"/>
    </row>
    <row r="24" spans="1:702" ht="20.100000000000001" customHeight="1" x14ac:dyDescent="0.25">
      <c r="A24" s="35" t="s">
        <v>32</v>
      </c>
      <c r="B24" s="39" t="s">
        <v>47</v>
      </c>
      <c r="C24" s="57" t="s">
        <v>1</v>
      </c>
      <c r="D24" s="53">
        <v>4</v>
      </c>
      <c r="E24" s="60"/>
      <c r="F24" s="64">
        <f>ROUND(D24*E24,2)</f>
        <v>0</v>
      </c>
      <c r="ZZ24" s="1"/>
    </row>
    <row r="25" spans="1:702" ht="20.100000000000001" customHeight="1" x14ac:dyDescent="0.25">
      <c r="A25" s="38" t="s">
        <v>32</v>
      </c>
      <c r="B25" s="37" t="s">
        <v>48</v>
      </c>
      <c r="C25" s="57" t="s">
        <v>1</v>
      </c>
      <c r="D25" s="53">
        <v>3</v>
      </c>
      <c r="E25" s="60"/>
      <c r="F25" s="64">
        <f t="shared" ref="F25:F27" si="1">ROUND(D25*E25,2)</f>
        <v>0</v>
      </c>
      <c r="ZZ25" s="1"/>
    </row>
    <row r="26" spans="1:702" ht="20.100000000000001" customHeight="1" x14ac:dyDescent="0.25">
      <c r="A26" s="38" t="s">
        <v>32</v>
      </c>
      <c r="B26" s="37" t="s">
        <v>49</v>
      </c>
      <c r="C26" s="57" t="s">
        <v>1</v>
      </c>
      <c r="D26" s="53">
        <v>1</v>
      </c>
      <c r="E26" s="60"/>
      <c r="F26" s="64">
        <f t="shared" si="1"/>
        <v>0</v>
      </c>
      <c r="ZZ26" s="1"/>
    </row>
    <row r="27" spans="1:702" ht="20.100000000000001" customHeight="1" x14ac:dyDescent="0.25">
      <c r="A27" s="38" t="s">
        <v>32</v>
      </c>
      <c r="B27" s="37" t="s">
        <v>50</v>
      </c>
      <c r="C27" s="57" t="s">
        <v>1</v>
      </c>
      <c r="D27" s="53">
        <v>1</v>
      </c>
      <c r="E27" s="60"/>
      <c r="F27" s="64">
        <f t="shared" si="1"/>
        <v>0</v>
      </c>
      <c r="ZZ27" s="1"/>
    </row>
    <row r="28" spans="1:702" ht="20.100000000000001" customHeight="1" x14ac:dyDescent="0.25">
      <c r="A28" s="32"/>
      <c r="B28" s="34" t="s">
        <v>84</v>
      </c>
      <c r="C28" s="58"/>
      <c r="D28" s="59"/>
      <c r="E28" s="68"/>
      <c r="F28" s="67"/>
      <c r="ZZ28" s="1"/>
    </row>
    <row r="29" spans="1:702" ht="20.100000000000001" customHeight="1" x14ac:dyDescent="0.25">
      <c r="A29" s="38" t="s">
        <v>32</v>
      </c>
      <c r="B29" s="37" t="s">
        <v>50</v>
      </c>
      <c r="C29" s="57" t="s">
        <v>1</v>
      </c>
      <c r="D29" s="53">
        <v>2</v>
      </c>
      <c r="E29" s="60"/>
      <c r="F29" s="64">
        <f>ROUND(D29*E29,2)</f>
        <v>0</v>
      </c>
      <c r="ZZ29" s="1"/>
    </row>
    <row r="30" spans="1:702" ht="20.100000000000001" customHeight="1" x14ac:dyDescent="0.25">
      <c r="A30" s="38" t="s">
        <v>32</v>
      </c>
      <c r="B30" s="37" t="s">
        <v>74</v>
      </c>
      <c r="C30" s="57" t="s">
        <v>1</v>
      </c>
      <c r="D30" s="53">
        <v>1</v>
      </c>
      <c r="E30" s="60"/>
      <c r="F30" s="64">
        <f t="shared" ref="F30" si="2">ROUND(D30*E30,2)</f>
        <v>0</v>
      </c>
      <c r="ZZ30" s="1"/>
    </row>
    <row r="31" spans="1:702" ht="20.100000000000001" customHeight="1" x14ac:dyDescent="0.25">
      <c r="A31" s="32"/>
      <c r="B31" s="34" t="s">
        <v>85</v>
      </c>
      <c r="C31" s="58"/>
      <c r="D31" s="59"/>
      <c r="E31" s="68"/>
      <c r="F31" s="67"/>
      <c r="ZZ31" s="1"/>
    </row>
    <row r="32" spans="1:702" ht="20.100000000000001" customHeight="1" x14ac:dyDescent="0.25">
      <c r="A32" s="38" t="s">
        <v>32</v>
      </c>
      <c r="B32" s="39" t="s">
        <v>51</v>
      </c>
      <c r="C32" s="57" t="s">
        <v>1</v>
      </c>
      <c r="D32" s="53">
        <v>1</v>
      </c>
      <c r="E32" s="60"/>
      <c r="F32" s="64">
        <f>ROUND(D32*E32,2)</f>
        <v>0</v>
      </c>
      <c r="ZZ32" s="1"/>
    </row>
    <row r="33" spans="1:702" ht="20.100000000000001" customHeight="1" x14ac:dyDescent="0.25">
      <c r="A33" s="38" t="s">
        <v>32</v>
      </c>
      <c r="B33" s="39" t="s">
        <v>52</v>
      </c>
      <c r="C33" s="57" t="s">
        <v>1</v>
      </c>
      <c r="D33" s="53">
        <v>2</v>
      </c>
      <c r="E33" s="60"/>
      <c r="F33" s="64">
        <f t="shared" ref="F33:F39" si="3">ROUND(D33*E33,2)</f>
        <v>0</v>
      </c>
      <c r="ZZ33" s="1"/>
    </row>
    <row r="34" spans="1:702" ht="20.100000000000001" customHeight="1" x14ac:dyDescent="0.25">
      <c r="A34" s="38" t="s">
        <v>32</v>
      </c>
      <c r="B34" s="39" t="s">
        <v>53</v>
      </c>
      <c r="C34" s="57" t="s">
        <v>1</v>
      </c>
      <c r="D34" s="53">
        <v>2</v>
      </c>
      <c r="E34" s="60"/>
      <c r="F34" s="64">
        <f t="shared" si="3"/>
        <v>0</v>
      </c>
      <c r="ZZ34" s="1"/>
    </row>
    <row r="35" spans="1:702" ht="20.100000000000001" customHeight="1" x14ac:dyDescent="0.25">
      <c r="A35" s="38" t="s">
        <v>32</v>
      </c>
      <c r="B35" s="39" t="s">
        <v>54</v>
      </c>
      <c r="C35" s="57" t="s">
        <v>1</v>
      </c>
      <c r="D35" s="53">
        <v>2</v>
      </c>
      <c r="E35" s="60"/>
      <c r="F35" s="64">
        <f t="shared" si="3"/>
        <v>0</v>
      </c>
      <c r="ZZ35" s="1"/>
    </row>
    <row r="36" spans="1:702" ht="20.100000000000001" customHeight="1" x14ac:dyDescent="0.25">
      <c r="A36" s="38" t="s">
        <v>32</v>
      </c>
      <c r="B36" s="39" t="s">
        <v>55</v>
      </c>
      <c r="C36" s="57" t="s">
        <v>1</v>
      </c>
      <c r="D36" s="53">
        <v>6</v>
      </c>
      <c r="E36" s="60"/>
      <c r="F36" s="64">
        <f t="shared" si="3"/>
        <v>0</v>
      </c>
      <c r="ZZ36" s="1"/>
    </row>
    <row r="37" spans="1:702" ht="20.100000000000001" customHeight="1" x14ac:dyDescent="0.25">
      <c r="A37" s="38" t="s">
        <v>32</v>
      </c>
      <c r="B37" s="39" t="s">
        <v>56</v>
      </c>
      <c r="C37" s="57" t="s">
        <v>1</v>
      </c>
      <c r="D37" s="53">
        <v>1</v>
      </c>
      <c r="E37" s="60"/>
      <c r="F37" s="64">
        <f t="shared" si="3"/>
        <v>0</v>
      </c>
      <c r="ZZ37" s="1"/>
    </row>
    <row r="38" spans="1:702" ht="20.100000000000001" customHeight="1" x14ac:dyDescent="0.25">
      <c r="A38" s="38" t="s">
        <v>32</v>
      </c>
      <c r="B38" s="39" t="s">
        <v>57</v>
      </c>
      <c r="C38" s="57" t="s">
        <v>1</v>
      </c>
      <c r="D38" s="53">
        <v>1</v>
      </c>
      <c r="E38" s="60"/>
      <c r="F38" s="64">
        <f t="shared" si="3"/>
        <v>0</v>
      </c>
      <c r="ZZ38" s="1"/>
    </row>
    <row r="39" spans="1:702" ht="20.100000000000001" customHeight="1" x14ac:dyDescent="0.25">
      <c r="A39" s="38" t="s">
        <v>32</v>
      </c>
      <c r="B39" s="37" t="s">
        <v>56</v>
      </c>
      <c r="C39" s="57" t="s">
        <v>1</v>
      </c>
      <c r="D39" s="53">
        <v>1</v>
      </c>
      <c r="E39" s="60"/>
      <c r="F39" s="64">
        <f t="shared" si="3"/>
        <v>0</v>
      </c>
      <c r="ZZ39" s="1"/>
    </row>
    <row r="40" spans="1:702" ht="20.100000000000001" customHeight="1" x14ac:dyDescent="0.25">
      <c r="A40" s="32"/>
      <c r="B40" s="34" t="s">
        <v>86</v>
      </c>
      <c r="C40" s="58"/>
      <c r="D40" s="59"/>
      <c r="E40" s="68"/>
      <c r="F40" s="67"/>
      <c r="ZZ40" s="1"/>
    </row>
    <row r="41" spans="1:702" ht="20.100000000000001" customHeight="1" x14ac:dyDescent="0.25">
      <c r="A41" s="38" t="s">
        <v>32</v>
      </c>
      <c r="B41" s="39" t="s">
        <v>58</v>
      </c>
      <c r="C41" s="57" t="s">
        <v>1</v>
      </c>
      <c r="D41" s="53">
        <v>1</v>
      </c>
      <c r="E41" s="60"/>
      <c r="F41" s="64">
        <f>ROUND(D41*E41,2)</f>
        <v>0</v>
      </c>
      <c r="ZZ41" s="1"/>
    </row>
    <row r="42" spans="1:702" ht="20.100000000000001" customHeight="1" x14ac:dyDescent="0.25">
      <c r="A42" s="38" t="s">
        <v>32</v>
      </c>
      <c r="B42" s="37" t="s">
        <v>59</v>
      </c>
      <c r="C42" s="57" t="s">
        <v>1</v>
      </c>
      <c r="D42" s="53">
        <v>2</v>
      </c>
      <c r="E42" s="60"/>
      <c r="F42" s="64">
        <f t="shared" ref="F42:F45" si="4">ROUND(D42*E42,2)</f>
        <v>0</v>
      </c>
      <c r="ZZ42" s="1"/>
    </row>
    <row r="43" spans="1:702" ht="20.100000000000001" customHeight="1" x14ac:dyDescent="0.25">
      <c r="A43" s="38" t="s">
        <v>32</v>
      </c>
      <c r="B43" s="37" t="s">
        <v>60</v>
      </c>
      <c r="C43" s="57" t="s">
        <v>1</v>
      </c>
      <c r="D43" s="53">
        <v>1</v>
      </c>
      <c r="E43" s="60"/>
      <c r="F43" s="64">
        <f t="shared" si="4"/>
        <v>0</v>
      </c>
      <c r="ZZ43" s="1"/>
    </row>
    <row r="44" spans="1:702" ht="20.100000000000001" customHeight="1" x14ac:dyDescent="0.25">
      <c r="A44" s="38" t="s">
        <v>32</v>
      </c>
      <c r="B44" s="37" t="s">
        <v>74</v>
      </c>
      <c r="C44" s="57" t="s">
        <v>1</v>
      </c>
      <c r="D44" s="53">
        <v>1</v>
      </c>
      <c r="E44" s="60"/>
      <c r="F44" s="64">
        <f t="shared" si="4"/>
        <v>0</v>
      </c>
      <c r="ZZ44" s="1"/>
    </row>
    <row r="45" spans="1:702" ht="20.100000000000001" customHeight="1" x14ac:dyDescent="0.25">
      <c r="A45" s="38" t="s">
        <v>32</v>
      </c>
      <c r="B45" s="37" t="s">
        <v>74</v>
      </c>
      <c r="C45" s="57" t="s">
        <v>1</v>
      </c>
      <c r="D45" s="53">
        <v>1</v>
      </c>
      <c r="E45" s="60"/>
      <c r="F45" s="64">
        <f t="shared" si="4"/>
        <v>0</v>
      </c>
      <c r="ZZ45" s="1"/>
    </row>
    <row r="46" spans="1:702" ht="20.100000000000001" customHeight="1" x14ac:dyDescent="0.25">
      <c r="A46" s="32"/>
      <c r="B46" s="34" t="s">
        <v>87</v>
      </c>
      <c r="C46" s="58"/>
      <c r="D46" s="59"/>
      <c r="E46" s="68"/>
      <c r="F46" s="67"/>
      <c r="ZZ46" s="1"/>
    </row>
    <row r="47" spans="1:702" ht="20.100000000000001" customHeight="1" x14ac:dyDescent="0.25">
      <c r="A47" s="38" t="s">
        <v>32</v>
      </c>
      <c r="B47" s="39" t="s">
        <v>75</v>
      </c>
      <c r="C47" s="57" t="s">
        <v>1</v>
      </c>
      <c r="D47" s="53">
        <v>1</v>
      </c>
      <c r="E47" s="60"/>
      <c r="F47" s="64">
        <f>ROUND(D47*E47,2)</f>
        <v>0</v>
      </c>
      <c r="ZZ47" s="1"/>
    </row>
    <row r="48" spans="1:702" ht="20.100000000000001" customHeight="1" x14ac:dyDescent="0.25">
      <c r="A48" s="32"/>
      <c r="B48" s="34" t="s">
        <v>88</v>
      </c>
      <c r="C48" s="58"/>
      <c r="D48" s="59"/>
      <c r="E48" s="68"/>
      <c r="F48" s="67"/>
      <c r="ZZ48" s="1"/>
    </row>
    <row r="49" spans="1:702" ht="20.100000000000001" customHeight="1" x14ac:dyDescent="0.25">
      <c r="A49" s="38" t="s">
        <v>32</v>
      </c>
      <c r="B49" s="39" t="s">
        <v>73</v>
      </c>
      <c r="C49" s="57" t="s">
        <v>1</v>
      </c>
      <c r="D49" s="53">
        <v>1</v>
      </c>
      <c r="E49" s="60"/>
      <c r="F49" s="64">
        <f>ROUND(D49*E49,2)</f>
        <v>0</v>
      </c>
      <c r="ZZ49" s="1"/>
    </row>
    <row r="50" spans="1:702" ht="20.100000000000001" customHeight="1" x14ac:dyDescent="0.25">
      <c r="A50" s="32"/>
      <c r="B50" s="34" t="s">
        <v>89</v>
      </c>
      <c r="C50" s="58"/>
      <c r="D50" s="59"/>
      <c r="E50" s="68"/>
      <c r="F50" s="67"/>
      <c r="ZZ50" s="1"/>
    </row>
    <row r="51" spans="1:702" ht="20.100000000000001" customHeight="1" x14ac:dyDescent="0.25">
      <c r="A51" s="38" t="s">
        <v>32</v>
      </c>
      <c r="B51" s="39" t="s">
        <v>73</v>
      </c>
      <c r="C51" s="57" t="s">
        <v>1</v>
      </c>
      <c r="D51" s="53">
        <v>1</v>
      </c>
      <c r="E51" s="60"/>
      <c r="F51" s="64">
        <f>ROUND(D51*E51,2)</f>
        <v>0</v>
      </c>
      <c r="ZZ51" s="1"/>
    </row>
    <row r="52" spans="1:702" ht="20.100000000000001" customHeight="1" x14ac:dyDescent="0.25">
      <c r="A52" s="32"/>
      <c r="B52" s="34" t="s">
        <v>90</v>
      </c>
      <c r="C52" s="58"/>
      <c r="D52" s="59"/>
      <c r="E52" s="68"/>
      <c r="F52" s="67"/>
      <c r="ZZ52" s="1"/>
    </row>
    <row r="53" spans="1:702" ht="20.100000000000001" customHeight="1" x14ac:dyDescent="0.25">
      <c r="A53" s="38" t="s">
        <v>32</v>
      </c>
      <c r="B53" s="39" t="s">
        <v>75</v>
      </c>
      <c r="C53" s="57" t="s">
        <v>1</v>
      </c>
      <c r="D53" s="53">
        <v>3</v>
      </c>
      <c r="E53" s="60"/>
      <c r="F53" s="64">
        <f>ROUND(D53*E53,2)</f>
        <v>0</v>
      </c>
      <c r="ZZ53" s="1"/>
    </row>
    <row r="54" spans="1:702" ht="20.100000000000001" customHeight="1" x14ac:dyDescent="0.25">
      <c r="A54" s="32"/>
      <c r="B54" s="34" t="s">
        <v>91</v>
      </c>
      <c r="C54" s="58"/>
      <c r="D54" s="59"/>
      <c r="E54" s="68"/>
      <c r="F54" s="67"/>
      <c r="ZZ54" s="1"/>
    </row>
    <row r="55" spans="1:702" ht="20.100000000000001" customHeight="1" x14ac:dyDescent="0.25">
      <c r="A55" s="38" t="s">
        <v>32</v>
      </c>
      <c r="B55" s="39" t="s">
        <v>76</v>
      </c>
      <c r="C55" s="57" t="s">
        <v>1</v>
      </c>
      <c r="D55" s="53">
        <v>4</v>
      </c>
      <c r="E55" s="60"/>
      <c r="F55" s="64">
        <f>ROUND(D55*E55,2)</f>
        <v>0</v>
      </c>
      <c r="ZZ55" s="1"/>
    </row>
    <row r="56" spans="1:702" ht="20.100000000000001" customHeight="1" x14ac:dyDescent="0.25">
      <c r="A56" s="38" t="s">
        <v>32</v>
      </c>
      <c r="B56" s="37" t="s">
        <v>61</v>
      </c>
      <c r="C56" s="57" t="s">
        <v>1</v>
      </c>
      <c r="D56" s="53">
        <v>1</v>
      </c>
      <c r="E56" s="60"/>
      <c r="F56" s="64">
        <f>ROUND(D56*E56,2)</f>
        <v>0</v>
      </c>
      <c r="ZZ56" s="1"/>
    </row>
    <row r="57" spans="1:702" ht="20.100000000000001" customHeight="1" x14ac:dyDescent="0.25">
      <c r="A57" s="32"/>
      <c r="B57" s="34" t="s">
        <v>92</v>
      </c>
      <c r="C57" s="58"/>
      <c r="D57" s="59"/>
      <c r="E57" s="68"/>
      <c r="F57" s="67"/>
      <c r="ZZ57" s="1"/>
    </row>
    <row r="58" spans="1:702" ht="20.100000000000001" customHeight="1" x14ac:dyDescent="0.25">
      <c r="A58" s="38" t="s">
        <v>32</v>
      </c>
      <c r="B58" s="39" t="s">
        <v>62</v>
      </c>
      <c r="C58" s="57" t="s">
        <v>1</v>
      </c>
      <c r="D58" s="53">
        <v>2</v>
      </c>
      <c r="E58" s="60"/>
      <c r="F58" s="64">
        <f>ROUND(D58*E58,2)</f>
        <v>0</v>
      </c>
      <c r="ZZ58" s="1"/>
    </row>
    <row r="59" spans="1:702" ht="20.100000000000001" customHeight="1" x14ac:dyDescent="0.25">
      <c r="A59" s="38" t="s">
        <v>32</v>
      </c>
      <c r="B59" s="37" t="s">
        <v>63</v>
      </c>
      <c r="C59" s="57" t="s">
        <v>1</v>
      </c>
      <c r="D59" s="53">
        <v>1</v>
      </c>
      <c r="E59" s="60"/>
      <c r="F59" s="64">
        <f>ROUND(D59*E59,2)</f>
        <v>0</v>
      </c>
      <c r="ZZ59" s="1"/>
    </row>
    <row r="60" spans="1:702" ht="20.100000000000001" customHeight="1" x14ac:dyDescent="0.25">
      <c r="A60" s="32"/>
      <c r="B60" s="34" t="s">
        <v>93</v>
      </c>
      <c r="C60" s="58"/>
      <c r="D60" s="59"/>
      <c r="E60" s="68"/>
      <c r="F60" s="67"/>
      <c r="ZZ60" s="1"/>
    </row>
    <row r="61" spans="1:702" ht="20.100000000000001" customHeight="1" x14ac:dyDescent="0.25">
      <c r="A61" s="38" t="s">
        <v>32</v>
      </c>
      <c r="B61" s="39" t="s">
        <v>64</v>
      </c>
      <c r="C61" s="57" t="s">
        <v>1</v>
      </c>
      <c r="D61" s="53">
        <v>1</v>
      </c>
      <c r="E61" s="60"/>
      <c r="F61" s="64">
        <f>ROUND(D61*E61,2)</f>
        <v>0</v>
      </c>
      <c r="ZZ61" s="1"/>
    </row>
    <row r="62" spans="1:702" ht="20.100000000000001" customHeight="1" x14ac:dyDescent="0.25">
      <c r="A62" s="38" t="s">
        <v>32</v>
      </c>
      <c r="B62" s="37" t="s">
        <v>64</v>
      </c>
      <c r="C62" s="57" t="s">
        <v>1</v>
      </c>
      <c r="D62" s="53">
        <v>1</v>
      </c>
      <c r="E62" s="60"/>
      <c r="F62" s="64">
        <f>ROUND(D62*E62,2)</f>
        <v>0</v>
      </c>
      <c r="ZZ62" s="1"/>
    </row>
    <row r="63" spans="1:702" ht="20.100000000000001" customHeight="1" x14ac:dyDescent="0.25">
      <c r="A63" s="32"/>
      <c r="B63" s="34" t="s">
        <v>94</v>
      </c>
      <c r="C63" s="58"/>
      <c r="D63" s="59"/>
      <c r="E63" s="68"/>
      <c r="F63" s="67"/>
      <c r="ZZ63" s="1"/>
    </row>
    <row r="64" spans="1:702" ht="20.100000000000001" customHeight="1" x14ac:dyDescent="0.25">
      <c r="A64" s="38" t="s">
        <v>32</v>
      </c>
      <c r="B64" s="39" t="s">
        <v>73</v>
      </c>
      <c r="C64" s="57" t="s">
        <v>1</v>
      </c>
      <c r="D64" s="53">
        <v>1</v>
      </c>
      <c r="E64" s="60"/>
      <c r="F64" s="64">
        <f>ROUND(D64*E64,2)</f>
        <v>0</v>
      </c>
      <c r="ZZ64" s="1"/>
    </row>
    <row r="65" spans="1:702" ht="20.100000000000001" customHeight="1" x14ac:dyDescent="0.25">
      <c r="A65" s="32"/>
      <c r="B65" s="34" t="s">
        <v>95</v>
      </c>
      <c r="C65" s="58"/>
      <c r="D65" s="59"/>
      <c r="E65" s="68"/>
      <c r="F65" s="67"/>
      <c r="ZZ65" s="1"/>
    </row>
    <row r="66" spans="1:702" ht="20.100000000000001" customHeight="1" x14ac:dyDescent="0.25">
      <c r="A66" s="38" t="s">
        <v>32</v>
      </c>
      <c r="B66" s="39" t="s">
        <v>65</v>
      </c>
      <c r="C66" s="57" t="s">
        <v>1</v>
      </c>
      <c r="D66" s="53">
        <v>1</v>
      </c>
      <c r="E66" s="60"/>
      <c r="F66" s="64">
        <f>ROUND(D66*E66,2)</f>
        <v>0</v>
      </c>
      <c r="ZZ66" s="1"/>
    </row>
    <row r="67" spans="1:702" ht="20.100000000000001" customHeight="1" x14ac:dyDescent="0.25">
      <c r="A67" s="38" t="s">
        <v>32</v>
      </c>
      <c r="B67" s="37" t="s">
        <v>66</v>
      </c>
      <c r="C67" s="57" t="s">
        <v>1</v>
      </c>
      <c r="D67" s="53">
        <v>1</v>
      </c>
      <c r="E67" s="60"/>
      <c r="F67" s="64">
        <f>ROUND(D67*E67,2)</f>
        <v>0</v>
      </c>
      <c r="ZZ67" s="1"/>
    </row>
    <row r="68" spans="1:702" ht="20.100000000000001" customHeight="1" x14ac:dyDescent="0.25">
      <c r="A68" s="32"/>
      <c r="B68" s="34" t="s">
        <v>96</v>
      </c>
      <c r="C68" s="58"/>
      <c r="D68" s="59"/>
      <c r="E68" s="68"/>
      <c r="F68" s="67"/>
      <c r="ZZ68" s="1"/>
    </row>
    <row r="69" spans="1:702" ht="20.100000000000001" customHeight="1" x14ac:dyDescent="0.25">
      <c r="A69" s="38" t="s">
        <v>32</v>
      </c>
      <c r="B69" s="39" t="s">
        <v>67</v>
      </c>
      <c r="C69" s="57" t="s">
        <v>1</v>
      </c>
      <c r="D69" s="53">
        <v>6</v>
      </c>
      <c r="E69" s="60"/>
      <c r="F69" s="64">
        <f>ROUND(D69*E69,2)</f>
        <v>0</v>
      </c>
      <c r="ZZ69" s="1"/>
    </row>
    <row r="70" spans="1:702" ht="20.100000000000001" customHeight="1" x14ac:dyDescent="0.25">
      <c r="A70" s="38" t="s">
        <v>32</v>
      </c>
      <c r="B70" s="37" t="s">
        <v>68</v>
      </c>
      <c r="C70" s="57" t="s">
        <v>1</v>
      </c>
      <c r="D70" s="53">
        <v>1</v>
      </c>
      <c r="E70" s="60"/>
      <c r="F70" s="64">
        <f>ROUND(D70*E70,2)</f>
        <v>0</v>
      </c>
      <c r="ZZ70" s="1"/>
    </row>
    <row r="71" spans="1:702" ht="20.100000000000001" customHeight="1" x14ac:dyDescent="0.25">
      <c r="A71" s="32"/>
      <c r="B71" s="34" t="s">
        <v>97</v>
      </c>
      <c r="C71" s="58"/>
      <c r="D71" s="59"/>
      <c r="E71" s="68"/>
      <c r="F71" s="67"/>
      <c r="ZZ71" s="1"/>
    </row>
    <row r="72" spans="1:702" ht="20.100000000000001" customHeight="1" x14ac:dyDescent="0.25">
      <c r="A72" s="38" t="s">
        <v>32</v>
      </c>
      <c r="B72" s="39" t="s">
        <v>69</v>
      </c>
      <c r="C72" s="57" t="s">
        <v>1</v>
      </c>
      <c r="D72" s="53">
        <v>1</v>
      </c>
      <c r="E72" s="60"/>
      <c r="F72" s="64">
        <f>ROUND(D72*E72,2)</f>
        <v>0</v>
      </c>
      <c r="ZZ72" s="1"/>
    </row>
    <row r="73" spans="1:702" ht="20.100000000000001" customHeight="1" x14ac:dyDescent="0.25">
      <c r="A73" s="38" t="s">
        <v>32</v>
      </c>
      <c r="B73" s="37" t="s">
        <v>76</v>
      </c>
      <c r="C73" s="57" t="s">
        <v>1</v>
      </c>
      <c r="D73" s="53">
        <v>2</v>
      </c>
      <c r="E73" s="60"/>
      <c r="F73" s="64">
        <f>ROUND(D73*E73,2)</f>
        <v>0</v>
      </c>
      <c r="ZZ73" s="1"/>
    </row>
    <row r="74" spans="1:702" ht="20.100000000000001" customHeight="1" x14ac:dyDescent="0.25">
      <c r="A74" s="32"/>
      <c r="B74" s="34" t="s">
        <v>98</v>
      </c>
      <c r="C74" s="58"/>
      <c r="D74" s="59"/>
      <c r="E74" s="68"/>
      <c r="F74" s="67"/>
      <c r="ZZ74" s="1"/>
    </row>
    <row r="75" spans="1:702" ht="20.100000000000001" customHeight="1" x14ac:dyDescent="0.25">
      <c r="A75" s="38" t="s">
        <v>32</v>
      </c>
      <c r="B75" s="39" t="s">
        <v>70</v>
      </c>
      <c r="C75" s="57" t="s">
        <v>1</v>
      </c>
      <c r="D75" s="53">
        <v>1</v>
      </c>
      <c r="E75" s="60"/>
      <c r="F75" s="64">
        <f>ROUND(D75*E75,2)</f>
        <v>0</v>
      </c>
      <c r="ZZ75" s="1"/>
    </row>
    <row r="76" spans="1:702" ht="20.100000000000001" customHeight="1" x14ac:dyDescent="0.25">
      <c r="A76" s="32"/>
      <c r="B76" s="34" t="s">
        <v>99</v>
      </c>
      <c r="C76" s="58"/>
      <c r="D76" s="59"/>
      <c r="E76" s="68"/>
      <c r="F76" s="67"/>
      <c r="ZZ76" s="1"/>
    </row>
    <row r="77" spans="1:702" ht="20.100000000000001" customHeight="1" x14ac:dyDescent="0.25">
      <c r="A77" s="38" t="s">
        <v>32</v>
      </c>
      <c r="B77" s="39" t="s">
        <v>71</v>
      </c>
      <c r="C77" s="57" t="s">
        <v>1</v>
      </c>
      <c r="D77" s="53">
        <v>2</v>
      </c>
      <c r="E77" s="60"/>
      <c r="F77" s="64">
        <f>ROUND(D77*E77,2)</f>
        <v>0</v>
      </c>
      <c r="ZZ77" s="1"/>
    </row>
    <row r="78" spans="1:702" ht="20.100000000000001" customHeight="1" x14ac:dyDescent="0.25">
      <c r="A78" s="32"/>
      <c r="B78" s="34" t="s">
        <v>100</v>
      </c>
      <c r="C78" s="58"/>
      <c r="D78" s="59"/>
      <c r="E78" s="68"/>
      <c r="F78" s="67"/>
      <c r="ZZ78" s="1"/>
    </row>
    <row r="79" spans="1:702" ht="20.100000000000001" customHeight="1" x14ac:dyDescent="0.25">
      <c r="A79" s="38" t="s">
        <v>32</v>
      </c>
      <c r="B79" s="39" t="s">
        <v>77</v>
      </c>
      <c r="C79" s="57" t="s">
        <v>1</v>
      </c>
      <c r="D79" s="53">
        <v>35</v>
      </c>
      <c r="E79" s="60"/>
      <c r="F79" s="64">
        <f>ROUND(D79*E79,2)</f>
        <v>0</v>
      </c>
      <c r="ZZ79" s="1"/>
    </row>
    <row r="80" spans="1:702" ht="20.100000000000001" customHeight="1" x14ac:dyDescent="0.25">
      <c r="A80" s="32"/>
      <c r="B80" s="34" t="s">
        <v>102</v>
      </c>
      <c r="C80" s="58"/>
      <c r="D80" s="59"/>
      <c r="E80" s="68"/>
      <c r="F80" s="67"/>
      <c r="ZZ80" s="1"/>
    </row>
    <row r="81" spans="1:702" ht="20.100000000000001" customHeight="1" x14ac:dyDescent="0.25">
      <c r="A81" s="38" t="s">
        <v>32</v>
      </c>
      <c r="B81" s="39" t="s">
        <v>73</v>
      </c>
      <c r="C81" s="57" t="s">
        <v>1</v>
      </c>
      <c r="D81" s="53">
        <v>1</v>
      </c>
      <c r="E81" s="60"/>
      <c r="F81" s="64">
        <f>ROUND(D81*E81,2)</f>
        <v>0</v>
      </c>
      <c r="ZZ81" s="1"/>
    </row>
    <row r="82" spans="1:702" ht="20.100000000000001" customHeight="1" x14ac:dyDescent="0.25">
      <c r="A82" s="38" t="s">
        <v>32</v>
      </c>
      <c r="B82" s="37" t="s">
        <v>103</v>
      </c>
      <c r="C82" s="57" t="s">
        <v>1</v>
      </c>
      <c r="D82" s="53">
        <v>1</v>
      </c>
      <c r="E82" s="60"/>
      <c r="F82" s="64">
        <f>ROUND(D82*E82,2)</f>
        <v>0</v>
      </c>
      <c r="ZZ82" s="1"/>
    </row>
    <row r="83" spans="1:702" ht="20.100000000000001" customHeight="1" x14ac:dyDescent="0.25">
      <c r="A83" s="38" t="s">
        <v>32</v>
      </c>
      <c r="B83" s="37" t="s">
        <v>104</v>
      </c>
      <c r="C83" s="57" t="s">
        <v>1</v>
      </c>
      <c r="D83" s="53">
        <v>1</v>
      </c>
      <c r="E83" s="60"/>
      <c r="F83" s="64">
        <f>ROUND(D83*E83,2)</f>
        <v>0</v>
      </c>
      <c r="ZZ83" s="1"/>
    </row>
    <row r="84" spans="1:702" ht="20.100000000000001" customHeight="1" x14ac:dyDescent="0.25">
      <c r="A84" s="32"/>
      <c r="B84" s="34" t="s">
        <v>105</v>
      </c>
      <c r="C84" s="58"/>
      <c r="D84" s="59"/>
      <c r="E84" s="68"/>
      <c r="F84" s="67"/>
      <c r="ZZ84" s="1"/>
    </row>
    <row r="85" spans="1:702" ht="20.100000000000001" customHeight="1" x14ac:dyDescent="0.25">
      <c r="A85" s="38" t="s">
        <v>32</v>
      </c>
      <c r="B85" s="39" t="s">
        <v>104</v>
      </c>
      <c r="C85" s="57" t="s">
        <v>1</v>
      </c>
      <c r="D85" s="53">
        <v>2</v>
      </c>
      <c r="E85" s="60"/>
      <c r="F85" s="64">
        <f>ROUND(D85*E85,2)</f>
        <v>0</v>
      </c>
      <c r="ZZ85" s="1"/>
    </row>
    <row r="86" spans="1:702" ht="20.100000000000001" customHeight="1" x14ac:dyDescent="0.25">
      <c r="A86" s="38" t="s">
        <v>32</v>
      </c>
      <c r="B86" s="37" t="s">
        <v>72</v>
      </c>
      <c r="C86" s="57" t="s">
        <v>1</v>
      </c>
      <c r="D86" s="53">
        <v>1</v>
      </c>
      <c r="E86" s="60"/>
      <c r="F86" s="64">
        <f>ROUND(D86*E86,2)</f>
        <v>0</v>
      </c>
      <c r="ZZ86" s="1"/>
    </row>
    <row r="87" spans="1:702" ht="20.100000000000001" customHeight="1" x14ac:dyDescent="0.25">
      <c r="A87" s="32"/>
      <c r="B87" s="34" t="s">
        <v>106</v>
      </c>
      <c r="C87" s="58"/>
      <c r="D87" s="59"/>
      <c r="E87" s="68"/>
      <c r="F87" s="67"/>
      <c r="ZZ87" s="1"/>
    </row>
    <row r="88" spans="1:702" ht="20.100000000000001" customHeight="1" x14ac:dyDescent="0.25">
      <c r="A88" s="38" t="s">
        <v>32</v>
      </c>
      <c r="B88" s="39" t="s">
        <v>73</v>
      </c>
      <c r="C88" s="57" t="s">
        <v>1</v>
      </c>
      <c r="D88" s="53">
        <v>1</v>
      </c>
      <c r="E88" s="60"/>
      <c r="F88" s="64">
        <f>ROUND(D88*E88,2)</f>
        <v>0</v>
      </c>
      <c r="ZZ88" s="1"/>
    </row>
    <row r="89" spans="1:702" ht="20.100000000000001" customHeight="1" x14ac:dyDescent="0.25">
      <c r="A89" s="32"/>
      <c r="B89" s="34" t="s">
        <v>108</v>
      </c>
      <c r="C89" s="58"/>
      <c r="D89" s="59"/>
      <c r="E89" s="68"/>
      <c r="F89" s="67"/>
      <c r="ZZ89" s="1"/>
    </row>
    <row r="90" spans="1:702" ht="20.100000000000001" customHeight="1" x14ac:dyDescent="0.25">
      <c r="A90" s="38" t="s">
        <v>32</v>
      </c>
      <c r="B90" s="39" t="s">
        <v>73</v>
      </c>
      <c r="C90" s="57" t="s">
        <v>1</v>
      </c>
      <c r="D90" s="53">
        <v>1</v>
      </c>
      <c r="E90" s="60"/>
      <c r="F90" s="64">
        <f>ROUND(D90*E90,2)</f>
        <v>0</v>
      </c>
      <c r="ZZ90" s="1"/>
    </row>
    <row r="91" spans="1:702" ht="20.100000000000001" customHeight="1" x14ac:dyDescent="0.25">
      <c r="A91" s="32"/>
      <c r="B91" s="34" t="s">
        <v>107</v>
      </c>
      <c r="C91" s="58"/>
      <c r="D91" s="59"/>
      <c r="E91" s="68"/>
      <c r="F91" s="67"/>
      <c r="ZZ91" s="1"/>
    </row>
    <row r="92" spans="1:702" ht="20.100000000000001" customHeight="1" x14ac:dyDescent="0.25">
      <c r="A92" s="38" t="s">
        <v>32</v>
      </c>
      <c r="B92" s="39" t="s">
        <v>73</v>
      </c>
      <c r="C92" s="57" t="s">
        <v>1</v>
      </c>
      <c r="D92" s="53">
        <v>1</v>
      </c>
      <c r="E92" s="60"/>
      <c r="F92" s="64">
        <f>ROUND(D92*E92,2)</f>
        <v>0</v>
      </c>
      <c r="ZZ92" s="1"/>
    </row>
    <row r="93" spans="1:702" s="9" customFormat="1" ht="20.100000000000001" customHeight="1" x14ac:dyDescent="0.2">
      <c r="A93" s="28">
        <v>4</v>
      </c>
      <c r="B93" s="29" t="s">
        <v>12</v>
      </c>
      <c r="C93" s="29"/>
      <c r="D93" s="29"/>
      <c r="E93" s="29"/>
      <c r="F93" s="69"/>
      <c r="G93" s="13"/>
      <c r="ZY93" s="9" t="s">
        <v>5</v>
      </c>
      <c r="ZZ93" s="10"/>
    </row>
    <row r="94" spans="1:702" ht="20.100000000000001" customHeight="1" x14ac:dyDescent="0.25">
      <c r="A94" s="40" t="s">
        <v>101</v>
      </c>
      <c r="B94" s="36" t="s">
        <v>13</v>
      </c>
      <c r="C94" s="52" t="s">
        <v>7</v>
      </c>
      <c r="D94" s="53">
        <v>1</v>
      </c>
      <c r="E94" s="60"/>
      <c r="F94" s="64">
        <f>ROUND(D94*E94,2)</f>
        <v>0</v>
      </c>
      <c r="ZY94" t="s">
        <v>8</v>
      </c>
      <c r="ZZ94" s="1" t="s">
        <v>14</v>
      </c>
    </row>
    <row r="95" spans="1:702" ht="20.100000000000001" customHeight="1" x14ac:dyDescent="0.25">
      <c r="A95" s="41"/>
      <c r="B95" s="42"/>
      <c r="C95" s="15"/>
      <c r="D95" s="15"/>
      <c r="E95" s="15"/>
      <c r="F95" s="16"/>
    </row>
    <row r="96" spans="1:702" ht="20.100000000000001" customHeight="1" x14ac:dyDescent="0.25">
      <c r="A96" s="43"/>
      <c r="B96" s="44" t="s">
        <v>110</v>
      </c>
      <c r="C96" s="17"/>
      <c r="D96" s="17"/>
      <c r="E96" s="17"/>
      <c r="F96" s="65">
        <f>SUBTOTAL(109,F3:F94)</f>
        <v>0</v>
      </c>
      <c r="ZY96" t="s">
        <v>15</v>
      </c>
    </row>
    <row r="97" spans="1:701" ht="20.100000000000001" customHeight="1" x14ac:dyDescent="0.25">
      <c r="A97" s="43"/>
      <c r="B97" s="44" t="s">
        <v>19</v>
      </c>
      <c r="C97" s="17"/>
      <c r="D97" s="17"/>
      <c r="E97" s="17"/>
      <c r="F97" s="66">
        <f>F96*20/100</f>
        <v>0</v>
      </c>
      <c r="ZY97" t="s">
        <v>16</v>
      </c>
    </row>
    <row r="98" spans="1:701" ht="20.100000000000001" customHeight="1" x14ac:dyDescent="0.25">
      <c r="A98" s="43"/>
      <c r="B98" s="44" t="s">
        <v>0</v>
      </c>
      <c r="C98" s="17"/>
      <c r="D98" s="17"/>
      <c r="E98" s="17"/>
      <c r="F98" s="66">
        <f>F96+F97</f>
        <v>0</v>
      </c>
      <c r="ZY98" t="s">
        <v>17</v>
      </c>
    </row>
    <row r="99" spans="1:701" ht="20.100000000000001" customHeight="1" x14ac:dyDescent="0.25">
      <c r="A99" s="45"/>
      <c r="B99" s="46"/>
      <c r="C99" s="18"/>
      <c r="D99" s="18"/>
      <c r="E99" s="18"/>
      <c r="F99" s="19"/>
    </row>
    <row r="100" spans="1:701" s="20" customFormat="1" ht="20.100000000000001" customHeight="1" x14ac:dyDescent="0.2">
      <c r="A100" s="47" t="s">
        <v>20</v>
      </c>
      <c r="B100" s="48" t="s">
        <v>21</v>
      </c>
      <c r="C100" s="14"/>
      <c r="D100" s="14"/>
      <c r="E100" s="14"/>
      <c r="F100" s="14"/>
    </row>
    <row r="101" spans="1:701" s="20" customFormat="1" ht="20.100000000000001" customHeight="1" x14ac:dyDescent="0.2">
      <c r="A101" s="47"/>
      <c r="B101" s="49" t="s">
        <v>22</v>
      </c>
      <c r="C101" s="14"/>
      <c r="D101" s="14"/>
      <c r="E101" s="14"/>
      <c r="F101" s="14"/>
    </row>
    <row r="102" spans="1:701" s="20" customFormat="1" ht="20.100000000000001" customHeight="1" x14ac:dyDescent="0.2">
      <c r="A102" s="50"/>
      <c r="B102" s="49" t="s">
        <v>23</v>
      </c>
      <c r="C102" s="14"/>
      <c r="D102" s="14"/>
      <c r="E102" s="14"/>
      <c r="F102" s="14"/>
    </row>
    <row r="103" spans="1:701" s="2" customFormat="1" ht="20.100000000000001" customHeight="1" x14ac:dyDescent="0.25">
      <c r="A103" s="51"/>
      <c r="B103" s="51"/>
      <c r="C103"/>
      <c r="D103"/>
      <c r="E103"/>
      <c r="F103"/>
    </row>
    <row r="104" spans="1:701" s="2" customFormat="1" ht="20.100000000000001" customHeight="1" x14ac:dyDescent="0.25">
      <c r="A104"/>
      <c r="B104" s="70" t="s">
        <v>24</v>
      </c>
      <c r="C104"/>
      <c r="D104"/>
      <c r="E104"/>
      <c r="F104"/>
    </row>
    <row r="105" spans="1:701" s="2" customFormat="1" ht="20.100000000000001" customHeight="1" x14ac:dyDescent="0.25">
      <c r="A105"/>
      <c r="B105" s="70" t="s">
        <v>25</v>
      </c>
      <c r="C105"/>
      <c r="D105"/>
      <c r="E105"/>
      <c r="F105"/>
    </row>
    <row r="106" spans="1:701" s="2" customFormat="1" ht="20.100000000000001" customHeight="1" x14ac:dyDescent="0.25">
      <c r="A106"/>
      <c r="B106" s="70" t="s">
        <v>26</v>
      </c>
      <c r="C106"/>
      <c r="D106"/>
      <c r="E106"/>
      <c r="F106"/>
    </row>
    <row r="107" spans="1:701" s="2" customFormat="1" ht="20.100000000000001" customHeight="1" x14ac:dyDescent="0.25">
      <c r="A107"/>
      <c r="B107" s="70" t="s">
        <v>27</v>
      </c>
      <c r="C107"/>
      <c r="D107"/>
      <c r="E107"/>
      <c r="F107"/>
    </row>
    <row r="108" spans="1:701" s="2" customFormat="1" ht="20.100000000000001" customHeight="1" x14ac:dyDescent="0.25">
      <c r="A108"/>
      <c r="B108" s="70" t="s">
        <v>28</v>
      </c>
      <c r="C108"/>
      <c r="D108"/>
      <c r="E108"/>
      <c r="F108"/>
    </row>
  </sheetData>
  <sheetProtection sheet="1" objects="1" scenarios="1" selectLockedCells="1"/>
  <mergeCells count="2">
    <mergeCell ref="A1:B1"/>
    <mergeCell ref="C1:F1"/>
  </mergeCells>
  <printOptions horizontalCentered="1"/>
  <pageMargins left="7.874015748031496E-2" right="7.874015748031496E-2" top="1.26" bottom="7.874015748031496E-2" header="0.23" footer="0.74803149606299213"/>
  <pageSetup paperSize="9" scale="86" fitToHeight="0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VENTILATION</vt:lpstr>
      <vt:lpstr>VENTILATION!Impression_des_titres</vt:lpstr>
      <vt:lpstr>VENTILATION!Zone_d_impression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antoinebezou</dc:creator>
  <cp:lastModifiedBy>Patrick CHAGNARD</cp:lastModifiedBy>
  <cp:lastPrinted>2025-09-26T08:08:24Z</cp:lastPrinted>
  <dcterms:created xsi:type="dcterms:W3CDTF">2024-02-13T16:28:26Z</dcterms:created>
  <dcterms:modified xsi:type="dcterms:W3CDTF">2025-12-22T10:35:59Z</dcterms:modified>
</cp:coreProperties>
</file>